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vvng.sharepoint.com/sites/GIBIT/Gedeelde documenten/General/Documenten GIBIT huidig/"/>
    </mc:Choice>
  </mc:AlternateContent>
  <xr:revisionPtr revIDLastSave="31" documentId="8_{3B7AE6F9-0CAA-4776-A36A-BE5BBEFF213B}" xr6:coauthVersionLast="47" xr6:coauthVersionMax="47" xr10:uidLastSave="{3A0434BE-D884-42C9-876D-D31EB33C4858}"/>
  <bookViews>
    <workbookView xWindow="-120" yWindow="-120" windowWidth="20730" windowHeight="11160" xr2:uid="{98C6B210-1377-475C-A3F6-A1DE6463BB5A}"/>
  </bookViews>
  <sheets>
    <sheet name="Rekenbla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1" l="1"/>
  <c r="C33" i="1"/>
  <c r="C32" i="1"/>
  <c r="C31" i="1"/>
  <c r="C28" i="1"/>
  <c r="D28" i="1"/>
  <c r="C29" i="1" l="1"/>
</calcChain>
</file>

<file path=xl/sharedStrings.xml><?xml version="1.0" encoding="utf-8"?>
<sst xmlns="http://schemas.openxmlformats.org/spreadsheetml/2006/main" count="44" uniqueCount="44">
  <si>
    <t>kosten van noodzakelijke wijzigingen en/of veranderingen in de ICT Prestatie, aangebracht ter beperking of herstel van schade;</t>
  </si>
  <si>
    <t>de kosten van noodvoorzieningen, zoals het uitwijken naar andere
computersystemen, het inhuren van derden of het hanteren van
noodprocedures of afwijkende werkwijzen;</t>
  </si>
  <si>
    <t>kosten, waaronder begrepen personeelskosten, van het noodgedwongen langer operationeel houden van oude systemen en
daarmee samenhangende voorzieningen;</t>
  </si>
  <si>
    <t>de kosten van het niet kunnen inzetten (leegloop) van medewerkers, goederen en faciliteiten van Opdrachtgever en de kosten van
het niet kunnen inzetten (leegloop) van door Opdrachtgever in het
kader van de uitvoering van de Overeenkomst ingehuurde derden,
voorzover deze kosten, in redelijkheid, niet vermijdbaar zijn;</t>
  </si>
  <si>
    <t xml:space="preserve">de kosten voor het herstel van Gebreken van Opdrachtgever of door
hem ingeschakelde derden, of alle extra kosten verbonden aan de
noodgedwongen vroegtijdige vervanging van de ICT Prestatie door
een systeem van een derde Leverancier; </t>
  </si>
  <si>
    <t>aan derden aantoonbaar verschuldigde vergoedingen en boetes
alsmede de waarde van het verloren gaan van door derden verstrekte garanties;</t>
  </si>
  <si>
    <t>redelijke kosten gemaakt ter voorkoming of beperking van schade,
die als gevolg van de gebeurtenis waarop de aansprakelijkheid
berust, mocht worden verwacht;</t>
  </si>
  <si>
    <t xml:space="preserve">redelijke kosten gemaakt ter vaststelling van de schadeoorzaak,
de aansprakelijkheid, de hoogte van de schade en de wijze van
herstel. </t>
  </si>
  <si>
    <t>Toelichting op schade</t>
  </si>
  <si>
    <t>Bijv. kosten om andere software of hardware te gebruiken.</t>
  </si>
  <si>
    <t>Bijv. kosten voor het omleggen van koppelingen.</t>
  </si>
  <si>
    <t>Bijv. licentiekosten voor verlengdgebruik oude ICT Prestatie bij vertraagde implementatie</t>
  </si>
  <si>
    <t>Bijv. loonkosten van medewerkers die hun werk niet kunnen doen.</t>
  </si>
  <si>
    <t>Bijv. vervroegde implementatiekosten nieuwe ICT Prestatie</t>
  </si>
  <si>
    <t>Bijv. vertraging integratie met derde sysyteem.</t>
  </si>
  <si>
    <t>Bijv. inzet van extra personeel, consultants, second opinion enz.</t>
  </si>
  <si>
    <t>Bijv. legal kosten, extra kosten contractmanagement</t>
  </si>
  <si>
    <t>Eenmalige schade</t>
  </si>
  <si>
    <t>Schade die per dag oploopt (bijv. 3 medewerkers die hun functie niet kunnen uitoefenen)</t>
  </si>
  <si>
    <t>Casus omschrijving:</t>
  </si>
  <si>
    <t>Hoeveel medewerkers zijn volledig afhankelijk van de ICT Prestatie?</t>
  </si>
  <si>
    <t>Hoeveel medewerkers gebruiken de ICT Prestatie?</t>
  </si>
  <si>
    <t>Bij welke processen treedt schade op?</t>
  </si>
  <si>
    <t>Wat is de jaarlijkse vergoeding van de ICT Prestatie?</t>
  </si>
  <si>
    <t>Kolom1</t>
  </si>
  <si>
    <t>Bijvoorbeeld</t>
  </si>
  <si>
    <t>Bijv. kosten om de gegevens te herstellen, wachttijden waardoor medewerkers niet normaal kunnen werken, enz.</t>
  </si>
  <si>
    <t xml:space="preserve">schade aan andere eigendommen van partijen en/of van derden;
</t>
  </si>
  <si>
    <t>schade aan de ICT Prestatie en/of aan gegevensbestanden, waaronder in elk geval verstaan wordt: materiële beschadiging, gebrekkig of niet functioneren, verminderde betrouwbaarheid en verhoogde storingsgevoeligheid;</t>
  </si>
  <si>
    <t>Wat is de vergoeding van de implementatie van de ICT prestatie?</t>
  </si>
  <si>
    <t>Wat is de initiele looptijd van de overeenkomst in jaren?</t>
  </si>
  <si>
    <t>Wat is de maximum mogelijke verlenging in jaren?</t>
  </si>
  <si>
    <t>Gemeente/inkoopsamenwerking?</t>
  </si>
  <si>
    <t>Wat is de aard van de opdracht?</t>
  </si>
  <si>
    <t>Wat is de aard van de ICT prestatie?</t>
  </si>
  <si>
    <t>Hoeveel dagen loopt de schade door?</t>
  </si>
  <si>
    <t>Subtotaal</t>
  </si>
  <si>
    <t>Totale schade</t>
  </si>
  <si>
    <t>Maximale aansprakelijkheid per jaar</t>
  </si>
  <si>
    <t>Maximale aansprakelijkheid gedurende initiele contractperiode</t>
  </si>
  <si>
    <t>Maximale aansprakelijkheid gedurende totaal mogelijke contractperiode</t>
  </si>
  <si>
    <t>Maximale aansprakelijkheid per gebeurtenis</t>
  </si>
  <si>
    <t>GIBIT Rekenblad Schade Aansprakelijkheid 1.3</t>
  </si>
  <si>
    <t>De volgende schadeposten kunnen voor vergoeding in aanmerking komen: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</si>
</sst>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 &quot;€&quot;\ * #,##0_ ;_ &quot;€&quot;\ * \-#,##0_ ;_ &quot;€&quot;\ * &quot;-&quot;??_ ;_ @_ "/>
  </numFmts>
  <fonts count="5" x14ac:knownFonts="1">
    <font>
      <sz val="11"/>
      <color theme="1"/>
      <name val="Calibri"/>
      <family val="2"/>
      <scheme val="minor"/>
    </font>
    <font>
      <sz val="11"/>
      <color theme="1"/>
      <name val="Calibri"/>
      <family val="2"/>
      <scheme val="minor"/>
    </font>
    <font>
      <b/>
      <sz val="20"/>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2" fillId="0" borderId="0" xfId="0" applyFont="1" applyAlignment="1"/>
    <xf numFmtId="0" fontId="3" fillId="0" borderId="0" xfId="0" applyFont="1" applyAlignment="1">
      <alignment wrapText="1"/>
    </xf>
    <xf numFmtId="164" fontId="3" fillId="0" borderId="0" xfId="0" applyNumberFormat="1" applyFont="1"/>
    <xf numFmtId="0" fontId="0"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top" wrapText="1"/>
    </xf>
    <xf numFmtId="164" fontId="0" fillId="0" borderId="0" xfId="0" applyNumberFormat="1" applyFont="1" applyBorder="1" applyAlignment="1">
      <alignment horizontal="left" vertical="top" wrapText="1"/>
    </xf>
    <xf numFmtId="164" fontId="0" fillId="0" borderId="0" xfId="1" applyNumberFormat="1" applyFont="1" applyBorder="1" applyAlignment="1">
      <alignment horizontal="left" vertical="top" wrapText="1"/>
    </xf>
    <xf numFmtId="0" fontId="4" fillId="0" borderId="0" xfId="0" applyFont="1" applyBorder="1" applyAlignment="1">
      <alignment horizontal="left" vertical="top" wrapText="1"/>
    </xf>
    <xf numFmtId="0" fontId="0" fillId="0" borderId="0" xfId="0" applyFont="1" applyFill="1" applyBorder="1" applyAlignment="1">
      <alignment horizontal="left" vertical="top" wrapText="1"/>
    </xf>
    <xf numFmtId="164" fontId="0" fillId="0" borderId="0" xfId="1" applyNumberFormat="1" applyFont="1" applyFill="1" applyBorder="1" applyAlignment="1">
      <alignment horizontal="left" vertical="top" wrapText="1"/>
    </xf>
    <xf numFmtId="164" fontId="0" fillId="0" borderId="0" xfId="0" applyNumberFormat="1" applyFont="1" applyFill="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vertical="center" wrapText="1"/>
    </xf>
    <xf numFmtId="164" fontId="0" fillId="0" borderId="0" xfId="0" applyNumberFormat="1" applyFont="1" applyAlignment="1">
      <alignment vertical="center"/>
    </xf>
    <xf numFmtId="0" fontId="4" fillId="0" borderId="0" xfId="0" applyFont="1" applyAlignment="1">
      <alignment vertical="center" wrapText="1"/>
    </xf>
    <xf numFmtId="0" fontId="3" fillId="0" borderId="0" xfId="0" applyFont="1" applyAlignment="1"/>
    <xf numFmtId="0" fontId="0" fillId="0" borderId="0" xfId="0" applyFont="1" applyAlignment="1">
      <alignment horizontal="right"/>
    </xf>
    <xf numFmtId="0" fontId="0" fillId="0" borderId="0" xfId="0" applyFont="1" applyAlignment="1">
      <alignment horizontal="left" vertical="top"/>
    </xf>
    <xf numFmtId="0" fontId="0" fillId="0" borderId="0" xfId="0" applyFont="1"/>
    <xf numFmtId="0" fontId="0" fillId="0" borderId="0" xfId="0" applyFont="1" applyAlignment="1"/>
    <xf numFmtId="164" fontId="0" fillId="0" borderId="0" xfId="0" applyNumberFormat="1" applyFont="1" applyAlignment="1">
      <alignment horizontal="right"/>
    </xf>
    <xf numFmtId="3" fontId="0" fillId="0" borderId="0" xfId="0" applyNumberFormat="1" applyFont="1" applyAlignment="1">
      <alignment horizontal="right"/>
    </xf>
    <xf numFmtId="0" fontId="0" fillId="0" borderId="0" xfId="0" applyFont="1" applyAlignment="1">
      <alignment wrapText="1"/>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horizontal="left" vertical="top" wrapText="1"/>
    </xf>
    <xf numFmtId="164" fontId="0" fillId="0" borderId="0" xfId="0" applyNumberFormat="1" applyFont="1"/>
    <xf numFmtId="164" fontId="4" fillId="0" borderId="0" xfId="0" applyNumberFormat="1" applyFont="1" applyBorder="1" applyAlignment="1">
      <alignment horizontal="left" vertical="top" wrapText="1"/>
    </xf>
  </cellXfs>
  <cellStyles count="2">
    <cellStyle name="Standaard" xfId="0" builtinId="0"/>
    <cellStyle name="Valuta" xfId="1" builtinId="4"/>
  </cellStyles>
  <dxfs count="15">
    <dxf>
      <font>
        <b val="0"/>
        <i/>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 &quot;€&quot;\ * #,##0_ ;_ &quot;€&quot;\ * \-#,##0_ ;_ &quot;€&quot;\ * &quot;-&quot;??_ ;_ @_ "/>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 &quot;€&quot;\ * #,##0_ ;_ &quot;€&quot;\ * \-#,##0_ ;_ &quot;€&quot;\ * &quot;-&quot;??_ ;_ @_ "/>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i/>
        <strike val="0"/>
        <outline val="0"/>
        <shadow val="0"/>
        <u val="none"/>
        <vertAlign val="baseline"/>
        <sz val="11"/>
        <color theme="1"/>
        <name val="Calibri"/>
        <family val="2"/>
        <scheme val="minor"/>
      </font>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 &quot;€&quot;\ * #,##0_ ;_ &quot;€&quot;\ * \-#,##0_ ;_ &quot;€&quot;\ * &quot;-&quot;??_ ;_ @_ "/>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top" textRotation="0" wrapText="0" indent="0" justifyLastLine="0" shrinkToFit="0" readingOrder="0"/>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alignment horizontal="left" vertical="top" textRotation="0" indent="0" justifyLastLine="0" shrinkToFit="0" readingOrder="0"/>
    </dxf>
    <dxf>
      <font>
        <strike val="0"/>
        <outline val="0"/>
        <shadow val="0"/>
        <u val="none"/>
        <vertAlign val="baseline"/>
        <sz val="11"/>
        <color theme="1"/>
        <name val="Calibri"/>
        <family val="2"/>
        <scheme val="minor"/>
      </font>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130969</xdr:rowOff>
    </xdr:from>
    <xdr:to>
      <xdr:col>0</xdr:col>
      <xdr:colOff>773906</xdr:colOff>
      <xdr:row>1</xdr:row>
      <xdr:rowOff>321469</xdr:rowOff>
    </xdr:to>
    <xdr:pic>
      <xdr:nvPicPr>
        <xdr:cNvPr id="2" name="Afbeelding 1" descr="toggle_logo">
          <a:extLst>
            <a:ext uri="{FF2B5EF4-FFF2-40B4-BE49-F238E27FC236}">
              <a16:creationId xmlns:a16="http://schemas.microsoft.com/office/drawing/2014/main" id="{DE080550-00CF-4418-99F4-087CF706C7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30969"/>
          <a:ext cx="631031" cy="381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663C81-C8F7-4817-9C7D-389CB6C12CB8}" name="Tabel1" displayName="Tabel1" ref="A17:F28" totalsRowCount="1" headerRowDxfId="14" dataDxfId="13" totalsRowDxfId="12">
  <autoFilter ref="A17:F27" xr:uid="{30445286-B53D-4D69-8CAE-8016C32A1482}"/>
  <tableColumns count="6">
    <tableColumn id="1" xr3:uid="{19F47BCF-6B61-40A7-BD2B-026D7B0D7D79}" name="Kolom1" dataDxfId="11" totalsRowDxfId="5"/>
    <tableColumn id="2" xr3:uid="{6D6CDE7B-93DE-4BB0-A21F-D545DCF69B6C}" name="De volgende schadeposten kunnen voor vergoeding in aanmerking komen:" totalsRowLabel="Subtotaal" dataDxfId="10" totalsRowDxfId="4"/>
    <tableColumn id="3" xr3:uid="{61F5F936-2371-4C94-B6B5-2CF9FBA2FE73}" name="Schade die per dag oploopt (bijv. 3 medewerkers die hun functie niet kunnen uitoefenen)" totalsRowFunction="custom" dataDxfId="9" totalsRowDxfId="3">
      <totalsRowFormula>SUM(Tabel1[Schade die per dag oploopt (bijv. 3 medewerkers die hun functie niet kunnen uitoefenen)])*C16</totalsRowFormula>
    </tableColumn>
    <tableColumn id="4" xr3:uid="{25AA0B74-FF99-42DB-A61C-F148963E7986}" name="Eenmalige schade" totalsRowFunction="custom" dataDxfId="8" totalsRowDxfId="2" dataCellStyle="Valuta">
      <calculatedColumnFormula>20*16*18</calculatedColumnFormula>
      <totalsRowFormula>SUM(Tabel1[Eenmalige schade])</totalsRowFormula>
    </tableColumn>
    <tableColumn id="5" xr3:uid="{4E3EB661-E39A-415A-B4C3-24F3A22537B6}" name="Toelichting op schade" dataDxfId="7" totalsRowDxfId="1"/>
    <tableColumn id="7" xr3:uid="{C3144D1A-DA6D-45DC-858C-7EB5F5F40B59}" name="Bijvoorbeeld" dataDxfId="6" totalsRowDxfId="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7AD7A-936C-4066-8060-D089A4ECAFFB}">
  <sheetPr>
    <pageSetUpPr fitToPage="1"/>
  </sheetPr>
  <dimension ref="A2:F33"/>
  <sheetViews>
    <sheetView tabSelected="1" topLeftCell="A10" zoomScale="115" zoomScaleNormal="115" workbookViewId="0">
      <selection activeCell="C15" sqref="C15"/>
    </sheetView>
  </sheetViews>
  <sheetFormatPr defaultRowHeight="15" x14ac:dyDescent="0.25"/>
  <cols>
    <col min="1" max="1" width="11.7109375" style="28" customWidth="1"/>
    <col min="2" max="2" width="67.42578125" style="27" customWidth="1"/>
    <col min="3" max="3" width="36.5703125" style="23" customWidth="1"/>
    <col min="4" max="4" width="26.85546875" style="23" customWidth="1"/>
    <col min="5" max="5" width="42.42578125" style="27" customWidth="1"/>
    <col min="6" max="6" width="28.7109375" style="29" customWidth="1"/>
    <col min="7" max="16384" width="9.140625" style="23"/>
  </cols>
  <sheetData>
    <row r="2" spans="2:3" ht="26.25" x14ac:dyDescent="0.4">
      <c r="B2" s="1" t="s">
        <v>42</v>
      </c>
    </row>
    <row r="4" spans="2:3" x14ac:dyDescent="0.25">
      <c r="B4" s="24"/>
    </row>
    <row r="5" spans="2:3" x14ac:dyDescent="0.25">
      <c r="B5" s="20" t="s">
        <v>19</v>
      </c>
      <c r="C5" s="21"/>
    </row>
    <row r="6" spans="2:3" x14ac:dyDescent="0.25">
      <c r="B6" s="22" t="s">
        <v>32</v>
      </c>
      <c r="C6" s="21"/>
    </row>
    <row r="7" spans="2:3" x14ac:dyDescent="0.25">
      <c r="B7" s="22" t="s">
        <v>34</v>
      </c>
      <c r="C7" s="21"/>
    </row>
    <row r="8" spans="2:3" x14ac:dyDescent="0.25">
      <c r="B8" s="23" t="s">
        <v>33</v>
      </c>
      <c r="C8" s="21"/>
    </row>
    <row r="9" spans="2:3" x14ac:dyDescent="0.25">
      <c r="B9" s="24" t="s">
        <v>20</v>
      </c>
      <c r="C9" s="21"/>
    </row>
    <row r="10" spans="2:3" x14ac:dyDescent="0.25">
      <c r="B10" s="24" t="s">
        <v>21</v>
      </c>
      <c r="C10" s="21"/>
    </row>
    <row r="11" spans="2:3" x14ac:dyDescent="0.25">
      <c r="B11" s="24" t="s">
        <v>22</v>
      </c>
      <c r="C11" s="21"/>
    </row>
    <row r="12" spans="2:3" x14ac:dyDescent="0.25">
      <c r="B12" s="24" t="s">
        <v>23</v>
      </c>
      <c r="C12" s="25">
        <v>0</v>
      </c>
    </row>
    <row r="13" spans="2:3" x14ac:dyDescent="0.25">
      <c r="B13" s="24" t="s">
        <v>29</v>
      </c>
      <c r="C13" s="25">
        <v>0</v>
      </c>
    </row>
    <row r="14" spans="2:3" x14ac:dyDescent="0.25">
      <c r="B14" s="24" t="s">
        <v>30</v>
      </c>
      <c r="C14" s="26"/>
    </row>
    <row r="15" spans="2:3" x14ac:dyDescent="0.25">
      <c r="B15" s="24" t="s">
        <v>31</v>
      </c>
      <c r="C15" s="26"/>
    </row>
    <row r="16" spans="2:3" x14ac:dyDescent="0.25">
      <c r="B16" s="27" t="s">
        <v>35</v>
      </c>
      <c r="C16" s="21"/>
    </row>
    <row r="17" spans="1:6" s="30" customFormat="1" ht="45" x14ac:dyDescent="0.25">
      <c r="A17" s="4" t="s">
        <v>24</v>
      </c>
      <c r="B17" s="5" t="s">
        <v>43</v>
      </c>
      <c r="C17" s="6" t="s">
        <v>18</v>
      </c>
      <c r="D17" s="6" t="s">
        <v>17</v>
      </c>
      <c r="E17" s="6" t="s">
        <v>8</v>
      </c>
      <c r="F17" s="7" t="s">
        <v>25</v>
      </c>
    </row>
    <row r="18" spans="1:6" s="22" customFormat="1" ht="60" x14ac:dyDescent="0.25">
      <c r="A18" s="8">
        <v>1</v>
      </c>
      <c r="B18" s="9" t="s">
        <v>28</v>
      </c>
      <c r="C18" s="10">
        <v>0</v>
      </c>
      <c r="D18" s="11">
        <v>0</v>
      </c>
      <c r="E18" s="10"/>
      <c r="F18" s="12" t="s">
        <v>26</v>
      </c>
    </row>
    <row r="19" spans="1:6" ht="30" x14ac:dyDescent="0.25">
      <c r="A19" s="8">
        <v>2</v>
      </c>
      <c r="B19" s="9" t="s">
        <v>27</v>
      </c>
      <c r="C19" s="11">
        <v>0</v>
      </c>
      <c r="D19" s="11">
        <v>0</v>
      </c>
      <c r="E19" s="10"/>
      <c r="F19" s="12"/>
    </row>
    <row r="20" spans="1:6" ht="45" x14ac:dyDescent="0.25">
      <c r="A20" s="8">
        <v>3</v>
      </c>
      <c r="B20" s="9" t="s">
        <v>0</v>
      </c>
      <c r="C20" s="11">
        <v>0</v>
      </c>
      <c r="D20" s="11">
        <v>0</v>
      </c>
      <c r="E20" s="10"/>
      <c r="F20" s="12" t="s">
        <v>9</v>
      </c>
    </row>
    <row r="21" spans="1:6" ht="45" x14ac:dyDescent="0.25">
      <c r="A21" s="8">
        <v>4</v>
      </c>
      <c r="B21" s="9" t="s">
        <v>1</v>
      </c>
      <c r="C21" s="11">
        <v>0</v>
      </c>
      <c r="D21" s="11">
        <v>0</v>
      </c>
      <c r="E21" s="32"/>
      <c r="F21" s="12" t="s">
        <v>10</v>
      </c>
    </row>
    <row r="22" spans="1:6" ht="60" x14ac:dyDescent="0.25">
      <c r="A22" s="8">
        <v>5</v>
      </c>
      <c r="B22" s="9" t="s">
        <v>2</v>
      </c>
      <c r="C22" s="11">
        <v>0</v>
      </c>
      <c r="D22" s="11">
        <v>0</v>
      </c>
      <c r="E22" s="10"/>
      <c r="F22" s="12" t="s">
        <v>11</v>
      </c>
    </row>
    <row r="23" spans="1:6" ht="75" x14ac:dyDescent="0.25">
      <c r="A23" s="8">
        <v>6</v>
      </c>
      <c r="B23" s="9" t="s">
        <v>3</v>
      </c>
      <c r="C23" s="11">
        <v>0</v>
      </c>
      <c r="D23" s="11">
        <v>0</v>
      </c>
      <c r="E23" s="10"/>
      <c r="F23" s="12" t="s">
        <v>12</v>
      </c>
    </row>
    <row r="24" spans="1:6" ht="60" x14ac:dyDescent="0.25">
      <c r="A24" s="8">
        <v>7</v>
      </c>
      <c r="B24" s="13" t="s">
        <v>4</v>
      </c>
      <c r="C24" s="11">
        <v>0</v>
      </c>
      <c r="D24" s="14">
        <v>0</v>
      </c>
      <c r="E24" s="15"/>
      <c r="F24" s="12" t="s">
        <v>13</v>
      </c>
    </row>
    <row r="25" spans="1:6" ht="45" x14ac:dyDescent="0.25">
      <c r="A25" s="8">
        <v>8</v>
      </c>
      <c r="B25" s="9" t="s">
        <v>5</v>
      </c>
      <c r="C25" s="11">
        <v>0</v>
      </c>
      <c r="D25" s="11">
        <v>0</v>
      </c>
      <c r="E25" s="10"/>
      <c r="F25" s="12" t="s">
        <v>14</v>
      </c>
    </row>
    <row r="26" spans="1:6" ht="45" x14ac:dyDescent="0.25">
      <c r="A26" s="8">
        <v>9</v>
      </c>
      <c r="B26" s="9" t="s">
        <v>6</v>
      </c>
      <c r="C26" s="11">
        <v>0</v>
      </c>
      <c r="D26" s="11">
        <v>0</v>
      </c>
      <c r="E26" s="9"/>
      <c r="F26" s="12" t="s">
        <v>15</v>
      </c>
    </row>
    <row r="27" spans="1:6" ht="45" x14ac:dyDescent="0.25">
      <c r="A27" s="8">
        <v>10</v>
      </c>
      <c r="B27" s="9" t="s">
        <v>7</v>
      </c>
      <c r="C27" s="11">
        <v>0</v>
      </c>
      <c r="D27" s="11">
        <v>0</v>
      </c>
      <c r="E27" s="9"/>
      <c r="F27" s="12" t="s">
        <v>16</v>
      </c>
    </row>
    <row r="28" spans="1:6" x14ac:dyDescent="0.25">
      <c r="A28" s="16"/>
      <c r="B28" s="17" t="s">
        <v>36</v>
      </c>
      <c r="C28" s="18">
        <f>SUM(Tabel1[Schade die per dag oploopt (bijv. 3 medewerkers die hun functie niet kunnen uitoefenen)])*C16</f>
        <v>0</v>
      </c>
      <c r="D28" s="18">
        <f>SUM(Tabel1[Eenmalige schade])</f>
        <v>0</v>
      </c>
      <c r="E28" s="17"/>
      <c r="F28" s="19"/>
    </row>
    <row r="29" spans="1:6" x14ac:dyDescent="0.25">
      <c r="B29" s="2" t="s">
        <v>37</v>
      </c>
      <c r="C29" s="3">
        <f>Tabel1[[#Totals],[Schade die per dag oploopt (bijv. 3 medewerkers die hun functie niet kunnen uitoefenen)]]+Tabel1[[#Totals],[Eenmalige schade]]</f>
        <v>0</v>
      </c>
    </row>
    <row r="30" spans="1:6" x14ac:dyDescent="0.25">
      <c r="B30" s="27" t="s">
        <v>41</v>
      </c>
      <c r="C30" s="31" t="e">
        <f>((C13+(C14*C12))/C14)*10</f>
        <v>#DIV/0!</v>
      </c>
    </row>
    <row r="31" spans="1:6" x14ac:dyDescent="0.25">
      <c r="B31" s="27" t="s">
        <v>38</v>
      </c>
      <c r="C31" s="31" t="e">
        <f>((C13+(C14*C12))/C14)*20</f>
        <v>#DIV/0!</v>
      </c>
    </row>
    <row r="32" spans="1:6" x14ac:dyDescent="0.25">
      <c r="B32" s="27" t="s">
        <v>39</v>
      </c>
      <c r="C32" s="31" t="e">
        <f>((C13+(C14*C12))/C14)*20*C14</f>
        <v>#DIV/0!</v>
      </c>
    </row>
    <row r="33" spans="2:3" x14ac:dyDescent="0.25">
      <c r="B33" s="27" t="s">
        <v>40</v>
      </c>
      <c r="C33" s="31" t="e">
        <f>((C13+((C14+C15)*C12))/(C14+C15))*20*(C14+C15)</f>
        <v>#DIV/0!</v>
      </c>
    </row>
  </sheetData>
  <pageMargins left="0.25" right="0.25" top="0.75" bottom="0.75" header="0.3" footer="0.3"/>
  <pageSetup scale="61"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FF5A4002031542963360DD7CBD65CA" ma:contentTypeVersion="11" ma:contentTypeDescription="Een nieuw document maken." ma:contentTypeScope="" ma:versionID="ad50591ab36e1d853c766f5ddc1f342d">
  <xsd:schema xmlns:xsd="http://www.w3.org/2001/XMLSchema" xmlns:xs="http://www.w3.org/2001/XMLSchema" xmlns:p="http://schemas.microsoft.com/office/2006/metadata/properties" xmlns:ns2="f57c7cf6-aea8-4fdf-aff2-fe86b6580ada" xmlns:ns3="0b47af4d-2781-4dbe-bc92-a0e03553b9e5" targetNamespace="http://schemas.microsoft.com/office/2006/metadata/properties" ma:root="true" ma:fieldsID="4e3c6bdec8b3cb3b01a72a01c3b046fb" ns2:_="" ns3:_="">
    <xsd:import namespace="f57c7cf6-aea8-4fdf-aff2-fe86b6580ada"/>
    <xsd:import namespace="0b47af4d-2781-4dbe-bc92-a0e03553b9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c7cf6-aea8-4fdf-aff2-fe86b6580a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47af4d-2781-4dbe-bc92-a0e03553b9e5"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b47af4d-2781-4dbe-bc92-a0e03553b9e5">
      <UserInfo>
        <DisplayName>Tom Maassen</DisplayName>
        <AccountId>40</AccountId>
        <AccountType/>
      </UserInfo>
      <UserInfo>
        <DisplayName>Eduard Cachet</DisplayName>
        <AccountId>49</AccountId>
        <AccountType/>
      </UserInfo>
      <UserInfo>
        <DisplayName>Andre Plat</DisplayName>
        <AccountId>13</AccountId>
        <AccountType/>
      </UserInfo>
      <UserInfo>
        <DisplayName>Daan Oltheten</DisplayName>
        <AccountId>44</AccountId>
        <AccountType/>
      </UserInfo>
    </SharedWithUsers>
  </documentManagement>
</p:properties>
</file>

<file path=customXml/itemProps1.xml><?xml version="1.0" encoding="utf-8"?>
<ds:datastoreItem xmlns:ds="http://schemas.openxmlformats.org/officeDocument/2006/customXml" ds:itemID="{EC507219-A8AE-46E1-8890-F14913A41D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7c7cf6-aea8-4fdf-aff2-fe86b6580ada"/>
    <ds:schemaRef ds:uri="0b47af4d-2781-4dbe-bc92-a0e03553b9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BCD5BA-2DFB-4D5E-B5AB-4263EF11DCAC}">
  <ds:schemaRefs>
    <ds:schemaRef ds:uri="http://schemas.microsoft.com/sharepoint/v3/contenttype/forms"/>
  </ds:schemaRefs>
</ds:datastoreItem>
</file>

<file path=customXml/itemProps3.xml><?xml version="1.0" encoding="utf-8"?>
<ds:datastoreItem xmlns:ds="http://schemas.openxmlformats.org/officeDocument/2006/customXml" ds:itemID="{4734DB5D-69A8-4A54-B08D-4A953A4631D8}">
  <ds:schemaRefs>
    <ds:schemaRef ds:uri="f57c7cf6-aea8-4fdf-aff2-fe86b6580ad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b47af4d-2781-4dbe-bc92-a0e03553b9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Rekenblad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Hermans, Frank (ESI)</dc:creator>
  <cp:lastModifiedBy>Maurice de Gier</cp:lastModifiedBy>
  <cp:lastPrinted>2020-10-29T14:33:05Z</cp:lastPrinted>
  <dcterms:created xsi:type="dcterms:W3CDTF">2020-10-06T13:00:50Z</dcterms:created>
  <dcterms:modified xsi:type="dcterms:W3CDTF">2021-06-25T11:40:01Z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0x01010010FF5A4002031542963360DD7CBD65CA</vt:lpwstr>
  </property>
</Properties>
</file>